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ropbox\05 AGÖF Homepage Wordpress\News FV-Fleisch\Leistungsabschluss\"/>
    </mc:Choice>
  </mc:AlternateContent>
  <xr:revisionPtr revIDLastSave="0" documentId="13_ncr:1_{CC06F9CB-BA44-4A90-9C92-0707D8DC1EBD}" xr6:coauthVersionLast="47" xr6:coauthVersionMax="47" xr10:uidLastSave="{00000000-0000-0000-0000-000000000000}"/>
  <bookViews>
    <workbookView xWindow="28680" yWindow="-120" windowWidth="29040" windowHeight="15840" xr2:uid="{EC50235B-B687-4524-9CDE-871A1251643C}"/>
  </bookViews>
  <sheets>
    <sheet name="Tabelle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  <c r="J22" i="1"/>
  <c r="I22" i="1"/>
  <c r="H22" i="1"/>
  <c r="G22" i="1"/>
  <c r="F22" i="1"/>
  <c r="E22" i="1"/>
  <c r="J20" i="1"/>
  <c r="I20" i="1"/>
  <c r="H20" i="1"/>
  <c r="G20" i="1"/>
  <c r="F20" i="1"/>
  <c r="E20" i="1"/>
  <c r="J18" i="1"/>
  <c r="I18" i="1"/>
  <c r="H18" i="1"/>
  <c r="G18" i="1"/>
  <c r="F18" i="1"/>
  <c r="E18" i="1"/>
  <c r="J16" i="1"/>
  <c r="I16" i="1"/>
  <c r="H16" i="1"/>
  <c r="G16" i="1"/>
  <c r="F16" i="1"/>
  <c r="E16" i="1"/>
  <c r="J14" i="1"/>
  <c r="I14" i="1"/>
  <c r="H14" i="1"/>
  <c r="G14" i="1"/>
  <c r="F14" i="1"/>
  <c r="E14" i="1"/>
  <c r="J12" i="1"/>
  <c r="I12" i="1"/>
  <c r="H12" i="1"/>
  <c r="G12" i="1"/>
  <c r="F12" i="1"/>
  <c r="E12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<sst xmlns="http://schemas.openxmlformats.org/spreadsheetml/2006/main" count="58" uniqueCount="37">
  <si>
    <t>Leistungsprüfung</t>
  </si>
  <si>
    <t>Population</t>
  </si>
  <si>
    <t>KBs</t>
  </si>
  <si>
    <t xml:space="preserve">Fruchtbarkeit </t>
  </si>
  <si>
    <t>VERBAND</t>
  </si>
  <si>
    <t>Züchter</t>
  </si>
  <si>
    <t>Kühe</t>
  </si>
  <si>
    <t>Besamungen in Zucht</t>
  </si>
  <si>
    <t>Alter der Kühe</t>
  </si>
  <si>
    <t>Abkalbequote in %</t>
  </si>
  <si>
    <t>Zwischenkalbezeit</t>
  </si>
  <si>
    <t>Anteil 1. Abkalbung</t>
  </si>
  <si>
    <t>Anteil 5. Abkalbung</t>
  </si>
  <si>
    <t xml:space="preserve">Anzahl der Abkalbungen </t>
  </si>
  <si>
    <t xml:space="preserve">Erstkalbealter </t>
  </si>
  <si>
    <t>ZKZ über 420 Tage</t>
  </si>
  <si>
    <t>Geschlecht</t>
  </si>
  <si>
    <t>Anzahl Wiegungen</t>
  </si>
  <si>
    <t>Anzahl</t>
  </si>
  <si>
    <t>Gewicht</t>
  </si>
  <si>
    <t>Tageszunahmen</t>
  </si>
  <si>
    <t>BRZV</t>
  </si>
  <si>
    <t>M</t>
  </si>
  <si>
    <t>W</t>
  </si>
  <si>
    <t>CaRi</t>
  </si>
  <si>
    <t>NOE Gen.</t>
  </si>
  <si>
    <t>FIH</t>
  </si>
  <si>
    <t xml:space="preserve">RZS </t>
  </si>
  <si>
    <t>RZ Stmk</t>
  </si>
  <si>
    <t>RZT</t>
  </si>
  <si>
    <t>VBR</t>
  </si>
  <si>
    <t>Österreich</t>
  </si>
  <si>
    <t>vgl. 2021</t>
  </si>
  <si>
    <t xml:space="preserve">Geburtsgewicht </t>
  </si>
  <si>
    <t>Fleckvieh 2022</t>
  </si>
  <si>
    <t xml:space="preserve">200 Tage-Gewicht </t>
  </si>
  <si>
    <t>365 Tage-Gewicht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</si>
</sst>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2">
    <xf numFmtId="0" fontId="0" fillId="0" borderId="0" xfId="0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center" textRotation="90"/>
    </xf>
    <xf numFmtId="1" fontId="3" fillId="0" borderId="0" xfId="0" applyNumberFormat="1" applyFont="1" applyBorder="1" applyAlignment="1">
      <alignment horizontal="center" textRotation="90"/>
    </xf>
    <xf numFmtId="164" fontId="3" fillId="0" borderId="0" xfId="0" applyNumberFormat="1" applyFont="1" applyBorder="1" applyAlignment="1">
      <alignment horizontal="center" textRotation="90"/>
    </xf>
    <xf numFmtId="1" fontId="3" fillId="0" borderId="7" xfId="0" applyNumberFormat="1" applyFont="1" applyBorder="1" applyAlignment="1">
      <alignment horizontal="center" textRotation="90"/>
    </xf>
    <xf numFmtId="0" fontId="3" fillId="0" borderId="3" xfId="0" applyFont="1" applyBorder="1" applyAlignment="1">
      <alignment textRotation="90"/>
    </xf>
    <xf numFmtId="0" fontId="3" fillId="0" borderId="0" xfId="0" applyFont="1" applyBorder="1" applyAlignment="1">
      <alignment textRotation="90"/>
    </xf>
    <xf numFmtId="1" fontId="3" fillId="0" borderId="0" xfId="0" applyNumberFormat="1" applyFont="1" applyBorder="1" applyAlignment="1">
      <alignment textRotation="90"/>
    </xf>
    <xf numFmtId="1" fontId="3" fillId="0" borderId="7" xfId="0" applyNumberFormat="1" applyFont="1" applyBorder="1" applyAlignment="1">
      <alignment textRotation="90"/>
    </xf>
    <xf numFmtId="0" fontId="3" fillId="3" borderId="4" xfId="0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4" fillId="4" borderId="4" xfId="1" applyFont="1" applyFill="1" applyBorder="1" applyAlignment="1">
      <alignment horizontal="left"/>
    </xf>
    <xf numFmtId="3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4" fillId="3" borderId="4" xfId="1" applyFont="1" applyFill="1" applyBorder="1" applyAlignment="1">
      <alignment horizontal="left"/>
    </xf>
    <xf numFmtId="0" fontId="4" fillId="3" borderId="5" xfId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center" textRotation="90"/>
    </xf>
    <xf numFmtId="1" fontId="6" fillId="0" borderId="0" xfId="0" applyNumberFormat="1" applyFont="1" applyBorder="1" applyAlignment="1">
      <alignment horizontal="center" textRotation="90"/>
    </xf>
    <xf numFmtId="164" fontId="6" fillId="0" borderId="0" xfId="0" applyNumberFormat="1" applyFont="1" applyBorder="1" applyAlignment="1">
      <alignment horizontal="center" textRotation="90"/>
    </xf>
    <xf numFmtId="1" fontId="6" fillId="0" borderId="7" xfId="0" applyNumberFormat="1" applyFont="1" applyBorder="1" applyAlignment="1">
      <alignment horizontal="center" textRotation="90"/>
    </xf>
    <xf numFmtId="0" fontId="6" fillId="0" borderId="3" xfId="0" applyFont="1" applyBorder="1" applyAlignment="1">
      <alignment horizontal="center" textRotation="90"/>
    </xf>
    <xf numFmtId="3" fontId="3" fillId="3" borderId="4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 textRotation="90"/>
    </xf>
    <xf numFmtId="1" fontId="3" fillId="0" borderId="3" xfId="0" applyNumberFormat="1" applyFont="1" applyBorder="1" applyAlignment="1">
      <alignment textRotation="90"/>
    </xf>
    <xf numFmtId="1" fontId="3" fillId="3" borderId="4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textRotation="90"/>
    </xf>
    <xf numFmtId="1" fontId="5" fillId="3" borderId="4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textRotation="90"/>
    </xf>
    <xf numFmtId="164" fontId="3" fillId="0" borderId="3" xfId="0" applyNumberFormat="1" applyFont="1" applyBorder="1" applyAlignment="1">
      <alignment horizontal="center" textRotation="90"/>
    </xf>
    <xf numFmtId="164" fontId="4" fillId="3" borderId="4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</cellXfs>
  <cellStyles count="2">
    <cellStyle name="20% - Akzent2 2" xfId="1" xr:uid="{31378DE9-24DA-41F1-80FE-972987F6BD7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Rinderzucht%20Austria\Koiner%20Anna\2.%20Zuchtberichte\Zuchtbericht_2022\Zuchtbericht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Rinderzucht%20Austria\Koiner%20Anna\2.%20Zuchtberichte\Zuchtbericht_2022\Entwicklung_Rassen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pulation"/>
      <sheetName val="HILFSTABELLE "/>
      <sheetName val="Rassen 22"/>
      <sheetName val="Rassen21"/>
      <sheetName val="Wiegungen"/>
      <sheetName val="Kalbeverlauf "/>
      <sheetName val="Kälbersterblichkeit"/>
      <sheetName val="Managementkennzahlen"/>
      <sheetName val="Stierbewertungen"/>
      <sheetName val="Kuhbewertungen"/>
      <sheetName val="Entwicklung Kuhzahl"/>
      <sheetName val="Rassen gew (2)"/>
    </sheetNames>
    <sheetDataSet>
      <sheetData sheetId="0"/>
      <sheetData sheetId="1"/>
      <sheetData sheetId="2"/>
      <sheetData sheetId="3">
        <row r="52">
          <cell r="F52">
            <v>7.52</v>
          </cell>
          <cell r="G52">
            <v>85</v>
          </cell>
          <cell r="H52">
            <v>354.21</v>
          </cell>
          <cell r="I52">
            <v>10</v>
          </cell>
          <cell r="J52">
            <v>50</v>
          </cell>
        </row>
        <row r="54">
          <cell r="E54">
            <v>99</v>
          </cell>
          <cell r="F54">
            <v>6.39</v>
          </cell>
          <cell r="G54">
            <v>78.010000000000005</v>
          </cell>
          <cell r="H54">
            <v>394.63</v>
          </cell>
          <cell r="I54">
            <v>16.3</v>
          </cell>
          <cell r="J54">
            <v>26.37</v>
          </cell>
        </row>
        <row r="56">
          <cell r="E56">
            <v>143</v>
          </cell>
          <cell r="F56">
            <v>6.39</v>
          </cell>
          <cell r="G56">
            <v>77.91</v>
          </cell>
          <cell r="H56">
            <v>395.97</v>
          </cell>
          <cell r="I56">
            <v>15.46</v>
          </cell>
          <cell r="J56">
            <v>25.1</v>
          </cell>
        </row>
        <row r="58">
          <cell r="E58">
            <v>33</v>
          </cell>
          <cell r="F58">
            <v>6.78</v>
          </cell>
          <cell r="G58">
            <v>91.04</v>
          </cell>
          <cell r="H58">
            <v>385.55</v>
          </cell>
          <cell r="I58">
            <v>14.18</v>
          </cell>
          <cell r="J58">
            <v>41.79</v>
          </cell>
        </row>
        <row r="60">
          <cell r="E60">
            <v>18</v>
          </cell>
          <cell r="F60">
            <v>6.3</v>
          </cell>
          <cell r="G60">
            <v>87.1</v>
          </cell>
          <cell r="H60">
            <v>379.99</v>
          </cell>
          <cell r="I60">
            <v>12.9</v>
          </cell>
          <cell r="J60">
            <v>35.479999999999997</v>
          </cell>
        </row>
        <row r="62">
          <cell r="E62">
            <v>81</v>
          </cell>
          <cell r="F62">
            <v>6.29</v>
          </cell>
          <cell r="G62">
            <v>90.76</v>
          </cell>
          <cell r="H62">
            <v>388.31</v>
          </cell>
          <cell r="I62">
            <v>16.170000000000002</v>
          </cell>
          <cell r="J62">
            <v>29.04</v>
          </cell>
        </row>
        <row r="64">
          <cell r="E64">
            <v>7</v>
          </cell>
          <cell r="F64">
            <v>5.33</v>
          </cell>
          <cell r="G64">
            <v>78.569999999999993</v>
          </cell>
          <cell r="H64">
            <v>398.13</v>
          </cell>
          <cell r="I64">
            <v>21.43</v>
          </cell>
          <cell r="J64">
            <v>7.14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E"/>
      <sheetName val="Angus"/>
      <sheetName val="Blonde"/>
      <sheetName val="Charolais"/>
      <sheetName val="Limousin"/>
      <sheetName val="Piemonteser"/>
      <sheetName val="Wagyu"/>
      <sheetName val="WB Belgier"/>
      <sheetName val="Fleckvieh"/>
      <sheetName val="Generhaltung HB Zahlen "/>
      <sheetName val="E. Bergschecken"/>
      <sheetName val="K.Blondvieh"/>
      <sheetName val="Murbodner"/>
      <sheetName val="O. Braunvieh"/>
      <sheetName val="Pinzgauer"/>
      <sheetName val="Pustertaler"/>
      <sheetName val="Grauvieh"/>
      <sheetName val="Tuxer"/>
      <sheetName val="W. Blondvieh"/>
      <sheetName val="Aubrac"/>
      <sheetName val="Dexter "/>
      <sheetName val="Galloway"/>
      <sheetName val="Hochlandrind"/>
      <sheetName val="Salers"/>
      <sheetName val="Zwerg Zeb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5">
          <cell r="H25" t="str">
            <v>200 Tage männlich</v>
          </cell>
          <cell r="K25" t="str">
            <v xml:space="preserve">365 Tage männlich </v>
          </cell>
        </row>
        <row r="36">
          <cell r="H36">
            <v>1246.5</v>
          </cell>
          <cell r="K36">
            <v>1161.9000000000001</v>
          </cell>
        </row>
        <row r="37">
          <cell r="H37">
            <v>1270.5999999999999</v>
          </cell>
          <cell r="K37">
            <v>1174.5</v>
          </cell>
        </row>
        <row r="38">
          <cell r="H38">
            <v>1241.3</v>
          </cell>
          <cell r="K38">
            <v>1161.4000000000001</v>
          </cell>
        </row>
        <row r="39">
          <cell r="H39">
            <v>1255.0999999999999</v>
          </cell>
          <cell r="K39">
            <v>1152.5999999999999</v>
          </cell>
        </row>
        <row r="40">
          <cell r="H40">
            <v>1279</v>
          </cell>
          <cell r="K40">
            <v>1149</v>
          </cell>
        </row>
        <row r="41">
          <cell r="H41">
            <v>1279.3</v>
          </cell>
          <cell r="K41">
            <v>1184</v>
          </cell>
        </row>
        <row r="42">
          <cell r="H42">
            <v>1326.3</v>
          </cell>
          <cell r="K42">
            <v>1229.3</v>
          </cell>
        </row>
        <row r="43">
          <cell r="H43">
            <v>1293.3</v>
          </cell>
          <cell r="K43">
            <v>1201.3</v>
          </cell>
        </row>
        <row r="44">
          <cell r="H44">
            <v>1305</v>
          </cell>
          <cell r="K44">
            <v>1152</v>
          </cell>
        </row>
        <row r="45">
          <cell r="H45">
            <v>1313.1</v>
          </cell>
          <cell r="K45">
            <v>1155.2</v>
          </cell>
        </row>
        <row r="46">
          <cell r="H46">
            <v>1296</v>
          </cell>
          <cell r="K46">
            <v>1117</v>
          </cell>
        </row>
        <row r="48">
          <cell r="H48" t="str">
            <v>200 Tage weiblich</v>
          </cell>
          <cell r="K48" t="str">
            <v>365 Tage weiblich</v>
          </cell>
        </row>
        <row r="59">
          <cell r="A59">
            <v>2012</v>
          </cell>
          <cell r="H59">
            <v>1127.7</v>
          </cell>
          <cell r="K59">
            <v>974.9</v>
          </cell>
        </row>
        <row r="60">
          <cell r="A60">
            <v>2013</v>
          </cell>
          <cell r="H60">
            <v>1151.5</v>
          </cell>
          <cell r="K60">
            <v>986.5</v>
          </cell>
        </row>
        <row r="61">
          <cell r="A61">
            <v>2014</v>
          </cell>
          <cell r="H61">
            <v>1118.9000000000001</v>
          </cell>
          <cell r="K61">
            <v>960.5</v>
          </cell>
        </row>
        <row r="62">
          <cell r="A62">
            <v>2015</v>
          </cell>
          <cell r="H62">
            <v>1149.8</v>
          </cell>
          <cell r="K62">
            <v>966.2</v>
          </cell>
        </row>
        <row r="63">
          <cell r="A63">
            <v>2016</v>
          </cell>
          <cell r="H63">
            <v>1164</v>
          </cell>
          <cell r="K63">
            <v>987.4</v>
          </cell>
        </row>
        <row r="64">
          <cell r="A64">
            <v>2017</v>
          </cell>
          <cell r="H64">
            <v>1170.8</v>
          </cell>
          <cell r="K64">
            <v>1010.8</v>
          </cell>
        </row>
        <row r="65">
          <cell r="A65">
            <v>2018</v>
          </cell>
          <cell r="H65">
            <v>1186.2</v>
          </cell>
          <cell r="K65">
            <v>1006.2</v>
          </cell>
        </row>
        <row r="66">
          <cell r="A66">
            <v>2019</v>
          </cell>
          <cell r="H66">
            <v>1185</v>
          </cell>
          <cell r="K66">
            <v>1005.4</v>
          </cell>
        </row>
        <row r="67">
          <cell r="A67">
            <v>2020</v>
          </cell>
          <cell r="H67">
            <v>1202.8</v>
          </cell>
          <cell r="K67">
            <v>1023.8</v>
          </cell>
        </row>
        <row r="68">
          <cell r="A68">
            <v>2021</v>
          </cell>
          <cell r="H68">
            <v>1209.8</v>
          </cell>
          <cell r="K68">
            <v>1040</v>
          </cell>
        </row>
        <row r="69">
          <cell r="A69">
            <v>2022</v>
          </cell>
          <cell r="H69">
            <v>1181</v>
          </cell>
          <cell r="K69">
            <v>1028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B69A0-DF25-42A0-88A0-762681F76342}">
  <dimension ref="B1:W24"/>
  <sheetViews>
    <sheetView tabSelected="1" workbookViewId="0">
      <selection activeCell="Y7" sqref="Y7"/>
    </sheetView>
  </sheetViews>
  <sheetFormatPr baseColWidth="10" defaultRowHeight="14.25" x14ac:dyDescent="0.2"/>
  <cols>
    <col min="1" max="1" width="2.25" customWidth="1"/>
    <col min="2" max="2" width="9.375" customWidth="1"/>
    <col min="3" max="3" width="6" customWidth="1"/>
    <col min="4" max="4" width="5.5" customWidth="1"/>
    <col min="5" max="5" width="6.625" customWidth="1"/>
    <col min="6" max="6" width="5.75" customWidth="1"/>
    <col min="7" max="7" width="5.625" customWidth="1"/>
    <col min="8" max="8" width="7" customWidth="1"/>
    <col min="9" max="9" width="5.75" customWidth="1"/>
    <col min="10" max="10" width="4.5" customWidth="1"/>
    <col min="11" max="11" width="6.125" customWidth="1"/>
    <col min="12" max="12" width="4.5" customWidth="1"/>
    <col min="13" max="13" width="4.375" customWidth="1"/>
    <col min="14" max="14" width="4.875" customWidth="1"/>
    <col min="15" max="15" width="5.375" customWidth="1"/>
    <col min="16" max="16" width="7.125" customWidth="1"/>
    <col min="17" max="17" width="7.875" customWidth="1"/>
    <col min="18" max="18" width="4.625" customWidth="1"/>
    <col min="19" max="19" width="4.75" customWidth="1"/>
    <col min="20" max="20" width="7.5" customWidth="1"/>
    <col min="21" max="21" width="3.875" customWidth="1"/>
    <col min="22" max="22" width="5.625" customWidth="1"/>
    <col min="23" max="23" width="6.625" customWidth="1"/>
  </cols>
  <sheetData>
    <row r="1" spans="2:23" ht="18" x14ac:dyDescent="0.25">
      <c r="B1" s="1" t="s">
        <v>34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3" spans="2:23" ht="15" x14ac:dyDescent="0.25">
      <c r="B3" s="78"/>
      <c r="C3" s="79"/>
      <c r="D3" s="79"/>
      <c r="E3" s="80"/>
      <c r="F3" s="81"/>
      <c r="G3" s="81"/>
      <c r="H3" s="81"/>
      <c r="I3" s="81"/>
      <c r="J3" s="81"/>
      <c r="K3" s="82"/>
      <c r="L3" s="80"/>
      <c r="M3" s="83"/>
      <c r="N3" s="84" t="s">
        <v>0</v>
      </c>
      <c r="O3" s="79"/>
      <c r="P3" s="79"/>
      <c r="Q3" s="79"/>
      <c r="R3" s="79"/>
      <c r="S3" s="79"/>
      <c r="T3" s="79"/>
      <c r="U3" s="79"/>
      <c r="V3" s="79"/>
      <c r="W3" s="85"/>
    </row>
    <row r="4" spans="2:23" ht="15" x14ac:dyDescent="0.2">
      <c r="B4" s="86"/>
      <c r="C4" s="87" t="s">
        <v>1</v>
      </c>
      <c r="D4" s="87"/>
      <c r="E4" s="122" t="s">
        <v>2</v>
      </c>
      <c r="F4" s="120" t="s">
        <v>3</v>
      </c>
      <c r="G4" s="89"/>
      <c r="H4" s="89"/>
      <c r="I4" s="89"/>
      <c r="J4" s="89"/>
      <c r="K4" s="90"/>
      <c r="L4" s="88"/>
      <c r="M4" s="91"/>
      <c r="N4" s="92"/>
      <c r="O4" s="93"/>
      <c r="P4" s="119" t="s">
        <v>33</v>
      </c>
      <c r="Q4" s="121"/>
      <c r="R4" s="119" t="s">
        <v>35</v>
      </c>
      <c r="S4" s="94"/>
      <c r="T4" s="94"/>
      <c r="U4" s="120" t="s">
        <v>36</v>
      </c>
      <c r="V4" s="89"/>
      <c r="W4" s="95"/>
    </row>
    <row r="5" spans="2:23" ht="127.5" x14ac:dyDescent="0.2">
      <c r="B5" s="96" t="s">
        <v>4</v>
      </c>
      <c r="C5" s="97" t="s">
        <v>5</v>
      </c>
      <c r="D5" s="97" t="s">
        <v>6</v>
      </c>
      <c r="E5" s="109" t="s">
        <v>7</v>
      </c>
      <c r="F5" s="131" t="s">
        <v>8</v>
      </c>
      <c r="G5" s="98" t="s">
        <v>9</v>
      </c>
      <c r="H5" s="98" t="s">
        <v>10</v>
      </c>
      <c r="I5" s="98" t="s">
        <v>11</v>
      </c>
      <c r="J5" s="98" t="s">
        <v>12</v>
      </c>
      <c r="K5" s="99" t="s">
        <v>13</v>
      </c>
      <c r="L5" s="98" t="s">
        <v>14</v>
      </c>
      <c r="M5" s="100" t="s">
        <v>15</v>
      </c>
      <c r="N5" s="101" t="s">
        <v>16</v>
      </c>
      <c r="O5" s="97" t="s">
        <v>17</v>
      </c>
      <c r="P5" s="101" t="s">
        <v>18</v>
      </c>
      <c r="Q5" s="98" t="s">
        <v>19</v>
      </c>
      <c r="R5" s="109" t="s">
        <v>18</v>
      </c>
      <c r="S5" s="98" t="s">
        <v>19</v>
      </c>
      <c r="T5" s="98" t="s">
        <v>20</v>
      </c>
      <c r="U5" s="109" t="s">
        <v>18</v>
      </c>
      <c r="V5" s="98" t="s">
        <v>19</v>
      </c>
      <c r="W5" s="100" t="s">
        <v>20</v>
      </c>
    </row>
    <row r="6" spans="2:23" x14ac:dyDescent="0.2">
      <c r="B6" s="6"/>
      <c r="C6" s="7"/>
      <c r="D6" s="7"/>
      <c r="E6" s="123"/>
      <c r="F6" s="132"/>
      <c r="G6" s="8"/>
      <c r="H6" s="8"/>
      <c r="I6" s="8"/>
      <c r="J6" s="8"/>
      <c r="K6" s="9"/>
      <c r="L6" s="8"/>
      <c r="M6" s="10"/>
      <c r="N6" s="11"/>
      <c r="O6" s="12"/>
      <c r="P6" s="11"/>
      <c r="Q6" s="13"/>
      <c r="R6" s="110"/>
      <c r="S6" s="13"/>
      <c r="T6" s="13"/>
      <c r="U6" s="110"/>
      <c r="V6" s="13"/>
      <c r="W6" s="14"/>
    </row>
    <row r="7" spans="2:23" x14ac:dyDescent="0.2">
      <c r="B7" s="15" t="s">
        <v>21</v>
      </c>
      <c r="C7" s="16">
        <v>3</v>
      </c>
      <c r="D7" s="16">
        <v>173</v>
      </c>
      <c r="E7" s="111">
        <v>7</v>
      </c>
      <c r="F7" s="133">
        <v>6.79</v>
      </c>
      <c r="G7" s="19">
        <v>78.42</v>
      </c>
      <c r="H7" s="19">
        <v>376.36</v>
      </c>
      <c r="I7" s="19">
        <v>11.58</v>
      </c>
      <c r="J7" s="19">
        <v>38.950000000000003</v>
      </c>
      <c r="K7" s="18">
        <v>5.0999999999999996</v>
      </c>
      <c r="L7" s="19">
        <v>27.7</v>
      </c>
      <c r="M7" s="20">
        <v>14.4</v>
      </c>
      <c r="N7" s="21" t="s">
        <v>22</v>
      </c>
      <c r="O7" s="22">
        <v>242</v>
      </c>
      <c r="P7" s="102">
        <v>76</v>
      </c>
      <c r="Q7" s="17">
        <v>39</v>
      </c>
      <c r="R7" s="111">
        <v>96</v>
      </c>
      <c r="S7" s="17">
        <v>382.6</v>
      </c>
      <c r="T7" s="17">
        <v>1715</v>
      </c>
      <c r="U7" s="111">
        <v>30</v>
      </c>
      <c r="V7" s="17">
        <v>625.20000000000005</v>
      </c>
      <c r="W7" s="23">
        <v>1601</v>
      </c>
    </row>
    <row r="8" spans="2:23" x14ac:dyDescent="0.2">
      <c r="B8" s="24"/>
      <c r="C8" s="25">
        <v>0</v>
      </c>
      <c r="D8" s="25">
        <v>-4</v>
      </c>
      <c r="E8" s="112">
        <f>E7-[1]Rassen21!E48</f>
        <v>7</v>
      </c>
      <c r="F8" s="134">
        <f>F7-[1]Rassen21!F48</f>
        <v>6.79</v>
      </c>
      <c r="G8" s="26">
        <f>G7-[1]Rassen21!G48</f>
        <v>78.42</v>
      </c>
      <c r="H8" s="26">
        <f>H7-[1]Rassen21!H48</f>
        <v>376.36</v>
      </c>
      <c r="I8" s="26">
        <f>I7-[1]Rassen21!I48</f>
        <v>11.58</v>
      </c>
      <c r="J8" s="26">
        <f>J7-[1]Rassen21!J48</f>
        <v>38.950000000000003</v>
      </c>
      <c r="K8" s="26"/>
      <c r="L8" s="26"/>
      <c r="M8" s="27"/>
      <c r="N8" s="28" t="s">
        <v>23</v>
      </c>
      <c r="O8" s="29">
        <v>201</v>
      </c>
      <c r="P8" s="103">
        <v>57</v>
      </c>
      <c r="Q8" s="26">
        <v>36.6</v>
      </c>
      <c r="R8" s="112">
        <v>70</v>
      </c>
      <c r="S8" s="26">
        <v>341.4</v>
      </c>
      <c r="T8" s="26">
        <v>1526</v>
      </c>
      <c r="U8" s="112">
        <v>64</v>
      </c>
      <c r="V8" s="26">
        <v>517.29999999999995</v>
      </c>
      <c r="W8" s="27">
        <v>1321</v>
      </c>
    </row>
    <row r="9" spans="2:23" x14ac:dyDescent="0.2">
      <c r="B9" s="31" t="s">
        <v>24</v>
      </c>
      <c r="C9" s="32">
        <v>76</v>
      </c>
      <c r="D9" s="32">
        <v>575</v>
      </c>
      <c r="E9" s="113">
        <v>208</v>
      </c>
      <c r="F9" s="135">
        <v>6.99</v>
      </c>
      <c r="G9" s="35">
        <v>77.8</v>
      </c>
      <c r="H9" s="35">
        <v>399.25</v>
      </c>
      <c r="I9" s="35">
        <v>12.91</v>
      </c>
      <c r="J9" s="35">
        <v>33.54</v>
      </c>
      <c r="K9" s="34">
        <v>4.8</v>
      </c>
      <c r="L9" s="35">
        <v>31.1</v>
      </c>
      <c r="M9" s="36">
        <v>25.8</v>
      </c>
      <c r="N9" s="37" t="s">
        <v>22</v>
      </c>
      <c r="O9" s="38">
        <v>730</v>
      </c>
      <c r="P9" s="104">
        <v>250</v>
      </c>
      <c r="Q9" s="33">
        <v>45</v>
      </c>
      <c r="R9" s="113">
        <v>304</v>
      </c>
      <c r="S9" s="33">
        <v>316.3</v>
      </c>
      <c r="T9" s="33">
        <v>1356</v>
      </c>
      <c r="U9" s="113">
        <v>134</v>
      </c>
      <c r="V9" s="33">
        <v>488.1</v>
      </c>
      <c r="W9" s="39">
        <v>1213</v>
      </c>
    </row>
    <row r="10" spans="2:23" x14ac:dyDescent="0.2">
      <c r="B10" s="40"/>
      <c r="C10" s="41">
        <v>-8</v>
      </c>
      <c r="D10" s="41">
        <v>-66</v>
      </c>
      <c r="E10" s="118">
        <v>27</v>
      </c>
      <c r="F10" s="136">
        <v>6.0000000000000497E-2</v>
      </c>
      <c r="G10" s="42">
        <v>-2.8900000000000006</v>
      </c>
      <c r="H10" s="42">
        <v>6.3799999999999955</v>
      </c>
      <c r="I10" s="42">
        <v>2.9999999999999361E-2</v>
      </c>
      <c r="J10" s="42">
        <v>-1.509999999999998</v>
      </c>
      <c r="K10" s="42"/>
      <c r="L10" s="42"/>
      <c r="M10" s="43"/>
      <c r="N10" s="44" t="s">
        <v>23</v>
      </c>
      <c r="O10" s="45">
        <v>850</v>
      </c>
      <c r="P10" s="105">
        <v>222</v>
      </c>
      <c r="Q10" s="46">
        <v>42.8</v>
      </c>
      <c r="R10" s="114">
        <v>259</v>
      </c>
      <c r="S10" s="46">
        <v>283.8</v>
      </c>
      <c r="T10" s="46">
        <v>1205</v>
      </c>
      <c r="U10" s="114">
        <v>194</v>
      </c>
      <c r="V10" s="46">
        <v>417.5</v>
      </c>
      <c r="W10" s="47">
        <v>1028</v>
      </c>
    </row>
    <row r="11" spans="2:23" x14ac:dyDescent="0.2">
      <c r="B11" s="48" t="s">
        <v>25</v>
      </c>
      <c r="C11" s="16">
        <v>114</v>
      </c>
      <c r="D11" s="16">
        <v>735</v>
      </c>
      <c r="E11" s="111">
        <v>280</v>
      </c>
      <c r="F11" s="133">
        <v>7.46</v>
      </c>
      <c r="G11" s="19">
        <v>75.66</v>
      </c>
      <c r="H11" s="19">
        <v>399.91</v>
      </c>
      <c r="I11" s="19">
        <v>10.210000000000001</v>
      </c>
      <c r="J11" s="19">
        <v>39.58</v>
      </c>
      <c r="K11" s="18">
        <v>5.0999999999999996</v>
      </c>
      <c r="L11" s="19">
        <v>30.4</v>
      </c>
      <c r="M11" s="20">
        <v>26</v>
      </c>
      <c r="N11" s="21" t="s">
        <v>22</v>
      </c>
      <c r="O11" s="22">
        <v>578</v>
      </c>
      <c r="P11" s="102">
        <v>225</v>
      </c>
      <c r="Q11" s="17">
        <v>44</v>
      </c>
      <c r="R11" s="111">
        <v>184</v>
      </c>
      <c r="S11" s="17">
        <v>311.2</v>
      </c>
      <c r="T11" s="17">
        <v>1335</v>
      </c>
      <c r="U11" s="111">
        <v>107</v>
      </c>
      <c r="V11" s="17">
        <v>484.2</v>
      </c>
      <c r="W11" s="23">
        <v>1205</v>
      </c>
    </row>
    <row r="12" spans="2:23" x14ac:dyDescent="0.2">
      <c r="B12" s="49"/>
      <c r="C12" s="25">
        <v>-15</v>
      </c>
      <c r="D12" s="25">
        <v>-88</v>
      </c>
      <c r="E12" s="115">
        <f>E11-[1]Rassen21!E52</f>
        <v>280</v>
      </c>
      <c r="F12" s="137">
        <f>F11-[1]Rassen21!F52</f>
        <v>-5.9999999999999609E-2</v>
      </c>
      <c r="G12" s="50">
        <f>G11-[1]Rassen21!G52</f>
        <v>-9.3400000000000034</v>
      </c>
      <c r="H12" s="50">
        <f>H11-[1]Rassen21!H52</f>
        <v>45.700000000000045</v>
      </c>
      <c r="I12" s="50">
        <f>I11-[1]Rassen21!I52</f>
        <v>0.21000000000000085</v>
      </c>
      <c r="J12" s="50">
        <f>J11-[1]Rassen21!J52</f>
        <v>-10.420000000000002</v>
      </c>
      <c r="K12" s="52"/>
      <c r="L12" s="53"/>
      <c r="M12" s="54"/>
      <c r="N12" s="55" t="s">
        <v>23</v>
      </c>
      <c r="O12" s="56">
        <v>750</v>
      </c>
      <c r="P12" s="106">
        <v>219</v>
      </c>
      <c r="Q12" s="50">
        <v>41.3</v>
      </c>
      <c r="R12" s="115">
        <v>206</v>
      </c>
      <c r="S12" s="50">
        <v>274.5</v>
      </c>
      <c r="T12" s="50">
        <v>1160</v>
      </c>
      <c r="U12" s="115">
        <v>146</v>
      </c>
      <c r="V12" s="50">
        <v>419.5</v>
      </c>
      <c r="W12" s="57">
        <v>1034</v>
      </c>
    </row>
    <row r="13" spans="2:23" x14ac:dyDescent="0.2">
      <c r="B13" s="2" t="s">
        <v>26</v>
      </c>
      <c r="C13" s="32">
        <v>16</v>
      </c>
      <c r="D13" s="32">
        <v>180</v>
      </c>
      <c r="E13" s="113">
        <v>116</v>
      </c>
      <c r="F13" s="135">
        <v>6.85</v>
      </c>
      <c r="G13" s="35">
        <v>85</v>
      </c>
      <c r="H13" s="35">
        <v>382.61</v>
      </c>
      <c r="I13" s="35">
        <v>13.18</v>
      </c>
      <c r="J13" s="35">
        <v>39.090000000000003</v>
      </c>
      <c r="K13" s="58">
        <v>5.2</v>
      </c>
      <c r="L13" s="59">
        <v>27.5</v>
      </c>
      <c r="M13" s="43">
        <v>12.2</v>
      </c>
      <c r="N13" s="3" t="s">
        <v>22</v>
      </c>
      <c r="O13" s="60">
        <v>234</v>
      </c>
      <c r="P13" s="3">
        <v>77</v>
      </c>
      <c r="Q13" s="4">
        <v>40.700000000000003</v>
      </c>
      <c r="R13" s="116">
        <v>84</v>
      </c>
      <c r="S13" s="4">
        <v>313.8</v>
      </c>
      <c r="T13" s="4">
        <v>1363</v>
      </c>
      <c r="U13" s="116">
        <v>51</v>
      </c>
      <c r="V13" s="4">
        <v>525.20000000000005</v>
      </c>
      <c r="W13" s="5">
        <v>1325</v>
      </c>
    </row>
    <row r="14" spans="2:23" x14ac:dyDescent="0.2">
      <c r="B14" s="40"/>
      <c r="C14" s="41">
        <v>-2</v>
      </c>
      <c r="D14" s="41">
        <v>-14</v>
      </c>
      <c r="E14" s="118">
        <f>E13-[1]Rassen21!E54</f>
        <v>17</v>
      </c>
      <c r="F14" s="136">
        <f>F13-[1]Rassen21!F54</f>
        <v>0.45999999999999996</v>
      </c>
      <c r="G14" s="42">
        <f>G13-[1]Rassen21!G54</f>
        <v>6.9899999999999949</v>
      </c>
      <c r="H14" s="42">
        <f>H13-[1]Rassen21!H54</f>
        <v>-12.019999999999982</v>
      </c>
      <c r="I14" s="42">
        <f>I13-[1]Rassen21!I54</f>
        <v>-3.120000000000001</v>
      </c>
      <c r="J14" s="42">
        <f>J13-[1]Rassen21!J54</f>
        <v>12.720000000000002</v>
      </c>
      <c r="K14" s="42"/>
      <c r="L14" s="61"/>
      <c r="M14" s="62"/>
      <c r="N14" s="63" t="s">
        <v>23</v>
      </c>
      <c r="O14" s="64">
        <v>278</v>
      </c>
      <c r="P14" s="107">
        <v>80</v>
      </c>
      <c r="Q14" s="65">
        <v>39.1</v>
      </c>
      <c r="R14" s="117">
        <v>94</v>
      </c>
      <c r="S14" s="65">
        <v>293.5</v>
      </c>
      <c r="T14" s="65">
        <v>1276</v>
      </c>
      <c r="U14" s="117">
        <v>71</v>
      </c>
      <c r="V14" s="65">
        <v>448.3</v>
      </c>
      <c r="W14" s="66">
        <v>1125</v>
      </c>
    </row>
    <row r="15" spans="2:23" x14ac:dyDescent="0.2">
      <c r="B15" s="15" t="s">
        <v>27</v>
      </c>
      <c r="C15" s="16">
        <v>54</v>
      </c>
      <c r="D15" s="16">
        <v>396</v>
      </c>
      <c r="E15" s="124">
        <v>143</v>
      </c>
      <c r="F15" s="133">
        <v>7.12</v>
      </c>
      <c r="G15" s="19">
        <v>73.849999999999994</v>
      </c>
      <c r="H15" s="19">
        <v>396.67</v>
      </c>
      <c r="I15" s="19">
        <v>9.81</v>
      </c>
      <c r="J15" s="19">
        <v>31.35</v>
      </c>
      <c r="K15" s="67">
        <v>4.7</v>
      </c>
      <c r="L15" s="68">
        <v>31.1</v>
      </c>
      <c r="M15" s="69">
        <v>20.3</v>
      </c>
      <c r="N15" s="28" t="s">
        <v>22</v>
      </c>
      <c r="O15" s="29">
        <v>265</v>
      </c>
      <c r="P15" s="103">
        <v>90</v>
      </c>
      <c r="Q15" s="26">
        <v>42.5</v>
      </c>
      <c r="R15" s="112">
        <v>104</v>
      </c>
      <c r="S15" s="26">
        <v>259.7</v>
      </c>
      <c r="T15" s="26">
        <v>1087</v>
      </c>
      <c r="U15" s="112">
        <v>55</v>
      </c>
      <c r="V15" s="26">
        <v>373.4</v>
      </c>
      <c r="W15" s="27">
        <v>902</v>
      </c>
    </row>
    <row r="16" spans="2:23" x14ac:dyDescent="0.2">
      <c r="B16" s="24"/>
      <c r="C16" s="25">
        <v>-13</v>
      </c>
      <c r="D16" s="25">
        <v>-93</v>
      </c>
      <c r="E16" s="125">
        <f>E15-[1]Rassen21!E56</f>
        <v>0</v>
      </c>
      <c r="F16" s="138">
        <f>F15-[1]Rassen21!F56</f>
        <v>0.73000000000000043</v>
      </c>
      <c r="G16" s="70">
        <f>G15-[1]Rassen21!G56</f>
        <v>-4.0600000000000023</v>
      </c>
      <c r="H16" s="70">
        <f>H15-[1]Rassen21!H56</f>
        <v>0.69999999999998863</v>
      </c>
      <c r="I16" s="70">
        <f>I15-[1]Rassen21!I56</f>
        <v>-5.65</v>
      </c>
      <c r="J16" s="70">
        <f>J15-[1]Rassen21!J56</f>
        <v>6.25</v>
      </c>
      <c r="K16" s="67"/>
      <c r="L16" s="68"/>
      <c r="M16" s="69"/>
      <c r="N16" s="28" t="s">
        <v>23</v>
      </c>
      <c r="O16" s="29">
        <v>247</v>
      </c>
      <c r="P16" s="103">
        <v>69</v>
      </c>
      <c r="Q16" s="26">
        <v>41.7</v>
      </c>
      <c r="R16" s="112">
        <v>86</v>
      </c>
      <c r="S16" s="26">
        <v>260.5</v>
      </c>
      <c r="T16" s="26">
        <v>1096</v>
      </c>
      <c r="U16" s="112">
        <v>83</v>
      </c>
      <c r="V16" s="26">
        <v>379.3</v>
      </c>
      <c r="W16" s="27">
        <v>924</v>
      </c>
    </row>
    <row r="17" spans="2:23" x14ac:dyDescent="0.2">
      <c r="B17" s="2" t="s">
        <v>28</v>
      </c>
      <c r="C17" s="32">
        <v>122</v>
      </c>
      <c r="D17" s="32">
        <v>650</v>
      </c>
      <c r="E17" s="113">
        <v>182</v>
      </c>
      <c r="F17" s="135">
        <v>6.83</v>
      </c>
      <c r="G17" s="35">
        <v>78.28</v>
      </c>
      <c r="H17" s="35">
        <v>385.59</v>
      </c>
      <c r="I17" s="35">
        <v>10.26</v>
      </c>
      <c r="J17" s="35">
        <v>34.24</v>
      </c>
      <c r="K17" s="34">
        <v>5.0999999999999996</v>
      </c>
      <c r="L17" s="35">
        <v>29.3</v>
      </c>
      <c r="M17" s="36">
        <v>19.8</v>
      </c>
      <c r="N17" s="37" t="s">
        <v>22</v>
      </c>
      <c r="O17" s="38">
        <v>598</v>
      </c>
      <c r="P17" s="104">
        <v>193</v>
      </c>
      <c r="Q17" s="33">
        <v>44.8</v>
      </c>
      <c r="R17" s="113">
        <v>250</v>
      </c>
      <c r="S17" s="33">
        <v>299.89999999999998</v>
      </c>
      <c r="T17" s="33">
        <v>1281</v>
      </c>
      <c r="U17" s="113">
        <v>100</v>
      </c>
      <c r="V17" s="33">
        <v>496.8</v>
      </c>
      <c r="W17" s="39">
        <v>1237</v>
      </c>
    </row>
    <row r="18" spans="2:23" x14ac:dyDescent="0.2">
      <c r="B18" s="40"/>
      <c r="C18" s="41">
        <v>-4</v>
      </c>
      <c r="D18" s="41">
        <v>-36</v>
      </c>
      <c r="E18" s="118">
        <f>E17-[1]Rassen21!E58</f>
        <v>149</v>
      </c>
      <c r="F18" s="136">
        <f>F17-[1]Rassen21!F58</f>
        <v>4.9999999999999822E-2</v>
      </c>
      <c r="G18" s="42">
        <f>G17-[1]Rassen21!G58</f>
        <v>-12.760000000000005</v>
      </c>
      <c r="H18" s="42">
        <f>H17-[1]Rassen21!H58</f>
        <v>3.999999999996362E-2</v>
      </c>
      <c r="I18" s="42">
        <f>I17-[1]Rassen21!I58</f>
        <v>-3.92</v>
      </c>
      <c r="J18" s="42">
        <f>J17-[1]Rassen21!J58</f>
        <v>-7.5499999999999972</v>
      </c>
      <c r="K18" s="71"/>
      <c r="L18" s="61"/>
      <c r="M18" s="62"/>
      <c r="N18" s="72" t="s">
        <v>23</v>
      </c>
      <c r="O18" s="73">
        <v>503</v>
      </c>
      <c r="P18" s="108">
        <v>162</v>
      </c>
      <c r="Q18" s="42">
        <v>41.9</v>
      </c>
      <c r="R18" s="118">
        <v>155</v>
      </c>
      <c r="S18" s="42">
        <v>271.7</v>
      </c>
      <c r="T18" s="42">
        <v>1150</v>
      </c>
      <c r="U18" s="118">
        <v>119</v>
      </c>
      <c r="V18" s="42">
        <v>421.1</v>
      </c>
      <c r="W18" s="74">
        <v>1037</v>
      </c>
    </row>
    <row r="19" spans="2:23" x14ac:dyDescent="0.2">
      <c r="B19" s="15" t="s">
        <v>29</v>
      </c>
      <c r="C19" s="16">
        <v>160</v>
      </c>
      <c r="D19" s="16">
        <v>558</v>
      </c>
      <c r="E19" s="126">
        <v>157</v>
      </c>
      <c r="F19" s="133">
        <v>7.27</v>
      </c>
      <c r="G19" s="19">
        <v>73.7</v>
      </c>
      <c r="H19" s="19">
        <v>412.03</v>
      </c>
      <c r="I19" s="19">
        <v>11.52</v>
      </c>
      <c r="J19" s="19">
        <v>37.43</v>
      </c>
      <c r="K19" s="67">
        <v>4.7</v>
      </c>
      <c r="L19" s="68">
        <v>29.5</v>
      </c>
      <c r="M19" s="69">
        <v>27.6</v>
      </c>
      <c r="N19" s="28" t="s">
        <v>22</v>
      </c>
      <c r="O19" s="29">
        <v>494</v>
      </c>
      <c r="P19" s="103">
        <v>152</v>
      </c>
      <c r="Q19" s="26">
        <v>40.4</v>
      </c>
      <c r="R19" s="112">
        <v>208</v>
      </c>
      <c r="S19" s="26">
        <v>271</v>
      </c>
      <c r="T19" s="26">
        <v>1149</v>
      </c>
      <c r="U19" s="112">
        <v>108</v>
      </c>
      <c r="V19" s="26">
        <v>387.7</v>
      </c>
      <c r="W19" s="27">
        <v>950</v>
      </c>
    </row>
    <row r="20" spans="2:23" x14ac:dyDescent="0.2">
      <c r="B20" s="75"/>
      <c r="C20" s="25">
        <v>-6</v>
      </c>
      <c r="D20" s="25">
        <v>-5</v>
      </c>
      <c r="E20" s="127">
        <f>E19-[1]Rassen21!E60</f>
        <v>139</v>
      </c>
      <c r="F20" s="139">
        <f>F19-[1]Rassen21!F60</f>
        <v>0.96999999999999975</v>
      </c>
      <c r="G20" s="53">
        <f>G19-[1]Rassen21!G60</f>
        <v>-13.399999999999991</v>
      </c>
      <c r="H20" s="53">
        <f>H19-[1]Rassen21!H60</f>
        <v>32.039999999999964</v>
      </c>
      <c r="I20" s="53">
        <f>I19-[1]Rassen21!I60</f>
        <v>-1.3800000000000008</v>
      </c>
      <c r="J20" s="53">
        <f>J19-[1]Rassen21!J60</f>
        <v>1.9500000000000028</v>
      </c>
      <c r="K20" s="52"/>
      <c r="L20" s="53"/>
      <c r="M20" s="54"/>
      <c r="N20" s="55" t="s">
        <v>23</v>
      </c>
      <c r="O20" s="56">
        <v>425</v>
      </c>
      <c r="P20" s="106">
        <v>118</v>
      </c>
      <c r="Q20" s="50">
        <v>38.6</v>
      </c>
      <c r="R20" s="115">
        <v>161</v>
      </c>
      <c r="S20" s="50">
        <v>249.4</v>
      </c>
      <c r="T20" s="50">
        <v>1048</v>
      </c>
      <c r="U20" s="115">
        <v>113</v>
      </c>
      <c r="V20" s="50">
        <v>366.9</v>
      </c>
      <c r="W20" s="57">
        <v>895</v>
      </c>
    </row>
    <row r="21" spans="2:23" x14ac:dyDescent="0.2">
      <c r="B21" s="2" t="s">
        <v>30</v>
      </c>
      <c r="C21" s="32">
        <v>33</v>
      </c>
      <c r="D21" s="32">
        <v>107</v>
      </c>
      <c r="E21" s="128">
        <v>35</v>
      </c>
      <c r="F21" s="135">
        <v>7.98</v>
      </c>
      <c r="G21" s="35">
        <v>74.23</v>
      </c>
      <c r="H21" s="35">
        <v>406.41</v>
      </c>
      <c r="I21" s="35">
        <v>12.37</v>
      </c>
      <c r="J21" s="35">
        <v>46.39</v>
      </c>
      <c r="K21" s="34">
        <v>5.3</v>
      </c>
      <c r="L21" s="35">
        <v>29.1</v>
      </c>
      <c r="M21" s="36">
        <v>26.7</v>
      </c>
      <c r="N21" s="37" t="s">
        <v>22</v>
      </c>
      <c r="O21" s="38">
        <v>199</v>
      </c>
      <c r="P21" s="104">
        <v>34</v>
      </c>
      <c r="Q21" s="33">
        <v>42</v>
      </c>
      <c r="R21" s="113">
        <v>55</v>
      </c>
      <c r="S21" s="33">
        <v>256.5</v>
      </c>
      <c r="T21" s="33">
        <v>1070</v>
      </c>
      <c r="U21" s="113">
        <v>96</v>
      </c>
      <c r="V21" s="33">
        <v>338.6</v>
      </c>
      <c r="W21" s="39">
        <v>808</v>
      </c>
    </row>
    <row r="22" spans="2:23" x14ac:dyDescent="0.2">
      <c r="B22" s="40"/>
      <c r="C22" s="41">
        <v>6</v>
      </c>
      <c r="D22" s="41">
        <v>7</v>
      </c>
      <c r="E22" s="129">
        <f>E21-[1]Rassen21!E62</f>
        <v>-46</v>
      </c>
      <c r="F22" s="140">
        <f>F21-[1]Rassen21!F62</f>
        <v>1.6900000000000004</v>
      </c>
      <c r="G22" s="61">
        <f>G21-[1]Rassen21!G62</f>
        <v>-16.53</v>
      </c>
      <c r="H22" s="61">
        <f>H21-[1]Rassen21!H62</f>
        <v>18.100000000000023</v>
      </c>
      <c r="I22" s="61">
        <f>I21-[1]Rassen21!I62</f>
        <v>-3.8000000000000025</v>
      </c>
      <c r="J22" s="61">
        <f>J21-[1]Rassen21!J62</f>
        <v>17.350000000000001</v>
      </c>
      <c r="K22" s="71"/>
      <c r="L22" s="61"/>
      <c r="M22" s="62"/>
      <c r="N22" s="72" t="s">
        <v>23</v>
      </c>
      <c r="O22" s="73">
        <v>107</v>
      </c>
      <c r="P22" s="108">
        <v>24</v>
      </c>
      <c r="Q22" s="42">
        <v>41.3</v>
      </c>
      <c r="R22" s="118">
        <v>38</v>
      </c>
      <c r="S22" s="42">
        <v>277.10000000000002</v>
      </c>
      <c r="T22" s="42">
        <v>1181</v>
      </c>
      <c r="U22" s="118">
        <v>28</v>
      </c>
      <c r="V22" s="42">
        <v>380</v>
      </c>
      <c r="W22" s="74">
        <v>930</v>
      </c>
    </row>
    <row r="23" spans="2:23" x14ac:dyDescent="0.2">
      <c r="B23" s="24" t="s">
        <v>31</v>
      </c>
      <c r="C23" s="30">
        <v>579</v>
      </c>
      <c r="D23" s="30">
        <v>3375</v>
      </c>
      <c r="E23" s="130">
        <v>1128</v>
      </c>
      <c r="F23" s="141">
        <v>7.12</v>
      </c>
      <c r="G23" s="68">
        <v>76.67</v>
      </c>
      <c r="H23" s="68">
        <v>396.11</v>
      </c>
      <c r="I23" s="68">
        <v>11.15</v>
      </c>
      <c r="J23" s="68">
        <v>36.130000000000003</v>
      </c>
      <c r="K23" s="67">
        <v>4.9000000000000004</v>
      </c>
      <c r="L23" s="68">
        <v>29.9</v>
      </c>
      <c r="M23" s="69">
        <v>22.6</v>
      </c>
      <c r="N23" s="28" t="s">
        <v>22</v>
      </c>
      <c r="O23" s="29">
        <v>3489</v>
      </c>
      <c r="P23" s="103">
        <v>1160</v>
      </c>
      <c r="Q23" s="26">
        <v>43.2</v>
      </c>
      <c r="R23" s="112">
        <v>1340</v>
      </c>
      <c r="S23" s="26">
        <v>302.39999999999998</v>
      </c>
      <c r="T23" s="26">
        <v>1296</v>
      </c>
      <c r="U23" s="112">
        <v>696</v>
      </c>
      <c r="V23" s="26">
        <v>451.5</v>
      </c>
      <c r="W23" s="27">
        <v>1117</v>
      </c>
    </row>
    <row r="24" spans="2:23" x14ac:dyDescent="0.2">
      <c r="B24" s="75" t="s">
        <v>32</v>
      </c>
      <c r="C24" s="76">
        <v>-42</v>
      </c>
      <c r="D24" s="76">
        <v>-299</v>
      </c>
      <c r="E24" s="115">
        <f>E23-[1]Rassen21!E64</f>
        <v>1121</v>
      </c>
      <c r="F24" s="137">
        <f>F23-[1]Rassen21!F64</f>
        <v>1.79</v>
      </c>
      <c r="G24" s="50">
        <f>G23-[1]Rassen21!G64</f>
        <v>-1.8999999999999915</v>
      </c>
      <c r="H24" s="50">
        <f>H23-[1]Rassen21!H64</f>
        <v>-2.0199999999999818</v>
      </c>
      <c r="I24" s="50">
        <f>I23-[1]Rassen21!I64</f>
        <v>-10.28</v>
      </c>
      <c r="J24" s="50">
        <f>J23-[1]Rassen21!J64</f>
        <v>28.990000000000002</v>
      </c>
      <c r="K24" s="51"/>
      <c r="L24" s="51"/>
      <c r="M24" s="77"/>
      <c r="N24" s="55" t="s">
        <v>23</v>
      </c>
      <c r="O24" s="25">
        <v>3554</v>
      </c>
      <c r="P24" s="106">
        <v>1009</v>
      </c>
      <c r="Q24" s="50">
        <v>41.1</v>
      </c>
      <c r="R24" s="115">
        <v>1119</v>
      </c>
      <c r="S24" s="50">
        <v>277.5</v>
      </c>
      <c r="T24" s="50">
        <v>1181</v>
      </c>
      <c r="U24" s="115">
        <v>847</v>
      </c>
      <c r="V24" s="50">
        <v>416.2</v>
      </c>
      <c r="W24" s="57">
        <v>1028</v>
      </c>
    </row>
  </sheetData>
  <mergeCells count="9">
    <mergeCell ref="B1:W1"/>
    <mergeCell ref="C3:D3"/>
    <mergeCell ref="F3:J3"/>
    <mergeCell ref="N3:W3"/>
    <mergeCell ref="C4:D4"/>
    <mergeCell ref="F4:J4"/>
    <mergeCell ref="P4:Q4"/>
    <mergeCell ref="R4:T4"/>
    <mergeCell ref="U4:W4"/>
  </mergeCells>
  <pageMargins left="0" right="0" top="0.78740157480314965" bottom="0.78740157480314965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Koiner, Anna</dc:creator>
  <cp:lastModifiedBy>Barbara Stückler</cp:lastModifiedBy>
  <cp:lastPrinted>2024-01-06T08:50:14Z</cp:lastPrinted>
  <dcterms:created xsi:type="dcterms:W3CDTF">2023-01-26T16:35:07Z</dcterms:created>
  <dcterms:modified xsi:type="dcterms:W3CDTF">2024-01-06T09:03:24Z</dcterms:modified>
</cp:coreProperties>
</file>